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120" windowWidth="11340" windowHeight="654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a">'Sheet2'!$D$2</definedName>
    <definedName name="ar">'Sheet2'!$H$2</definedName>
    <definedName name="b">'Sheet2'!$E$2</definedName>
    <definedName name="br">'Sheet2'!$I$2</definedName>
    <definedName name="d">'Sheet2'!$F$2</definedName>
    <definedName name="Display">'Sheet1'!$A$1:$V$40</definedName>
    <definedName name="dr">'Sheet2'!$J$2</definedName>
    <definedName name="e">'Sheet2'!$D$5</definedName>
    <definedName name="er">'Sheet2'!$K$2</definedName>
    <definedName name="f">'Sheet2'!$E$5</definedName>
    <definedName name="g">'Sheet2'!$E$7</definedName>
    <definedName name="h">'Sheet2'!$E$8</definedName>
    <definedName name="s">'Sheet2'!$G$2</definedName>
    <definedName name="ShowTable">'Sheet1'!$A$35:$V$40</definedName>
    <definedName name="Sol">'Sheet1'!$Q$6:$Q$8</definedName>
    <definedName name="Sol1">'Sheet3'!$B$8:$B$10</definedName>
    <definedName name="Sol2">'Sheet3'!$B$11:$B$13</definedName>
    <definedName name="Sol3">'Sheet3'!$B$14:$B$16</definedName>
    <definedName name="Sol4">'Sheet3'!$B$17:$B$19</definedName>
    <definedName name="Sol5">'Sheet3'!$B$21:$B$23</definedName>
    <definedName name="Table">'Sheet3'!$A$1:$V$6</definedName>
  </definedNames>
  <calcPr fullCalcOnLoad="1"/>
</workbook>
</file>

<file path=xl/sharedStrings.xml><?xml version="1.0" encoding="utf-8"?>
<sst xmlns="http://schemas.openxmlformats.org/spreadsheetml/2006/main" count="28" uniqueCount="23">
  <si>
    <t>a</t>
  </si>
  <si>
    <t>b</t>
  </si>
  <si>
    <t>d</t>
  </si>
  <si>
    <t>e</t>
  </si>
  <si>
    <t>f</t>
  </si>
  <si>
    <t>ar</t>
  </si>
  <si>
    <t>br</t>
  </si>
  <si>
    <t>dr</t>
  </si>
  <si>
    <t>g</t>
  </si>
  <si>
    <t>er</t>
  </si>
  <si>
    <t>s</t>
  </si>
  <si>
    <t>y</t>
  </si>
  <si>
    <t>x</t>
  </si>
  <si>
    <t>Now draw the horizontal line</t>
  </si>
  <si>
    <t>Now write down the solutions</t>
  </si>
  <si>
    <t>Use graphs to solve</t>
  </si>
  <si>
    <t xml:space="preserve">Draw vertical lines from where the </t>
  </si>
  <si>
    <t>horizontal line meets the graph</t>
  </si>
  <si>
    <t>to the x-axis</t>
  </si>
  <si>
    <t>Now plot it's graph</t>
  </si>
  <si>
    <t>X²</t>
  </si>
  <si>
    <t>A table of values for y = X²-8X -1.25</t>
  </si>
  <si>
    <t>-8X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</si>
</sst>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24.75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6"/>
      <color indexed="12"/>
      <name val="Arial"/>
      <family val="2"/>
    </font>
    <font>
      <b/>
      <sz val="16"/>
      <color indexed="60"/>
      <name val="Arial"/>
      <family val="2"/>
    </font>
    <font>
      <sz val="16"/>
      <color indexed="12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0"/>
    </font>
    <font>
      <b/>
      <sz val="12"/>
      <color indexed="10"/>
      <name val="Arial"/>
      <family val="0"/>
    </font>
    <font>
      <b/>
      <sz val="12"/>
      <color indexed="60"/>
      <name val="Arial"/>
      <family val="0"/>
    </font>
    <font>
      <b/>
      <sz val="12"/>
      <color indexed="12"/>
      <name val="Arial"/>
      <family val="0"/>
    </font>
    <font>
      <sz val="12"/>
      <color indexed="12"/>
      <name val="Arial"/>
      <family val="0"/>
    </font>
    <font>
      <b/>
      <sz val="18"/>
      <color indexed="12"/>
      <name val="Arial"/>
      <family val="2"/>
    </font>
    <font>
      <sz val="18"/>
      <name val="Arial"/>
      <family val="2"/>
    </font>
    <font>
      <b/>
      <sz val="18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8" fillId="3" borderId="0" xfId="0" applyFont="1" applyFill="1" applyAlignment="1">
      <alignment horizontal="left"/>
    </xf>
    <xf numFmtId="0" fontId="18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20" fillId="3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125"/>
          <c:y val="0"/>
          <c:w val="0.99975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Sheet2!$A$1:$A$41</c:f>
              <c:numCache>
                <c:ptCount val="41"/>
                <c:pt idx="0">
                  <c:v>-10</c:v>
                </c:pt>
                <c:pt idx="1">
                  <c:v>-9.5</c:v>
                </c:pt>
                <c:pt idx="2">
                  <c:v>-9</c:v>
                </c:pt>
                <c:pt idx="3">
                  <c:v>-8.5</c:v>
                </c:pt>
                <c:pt idx="4">
                  <c:v>-8</c:v>
                </c:pt>
                <c:pt idx="5">
                  <c:v>-7.5</c:v>
                </c:pt>
                <c:pt idx="6">
                  <c:v>-7</c:v>
                </c:pt>
                <c:pt idx="7">
                  <c:v>-6.5</c:v>
                </c:pt>
                <c:pt idx="8">
                  <c:v>-6</c:v>
                </c:pt>
                <c:pt idx="9">
                  <c:v>-5.5</c:v>
                </c:pt>
                <c:pt idx="10">
                  <c:v>-5</c:v>
                </c:pt>
                <c:pt idx="11">
                  <c:v>-4.5</c:v>
                </c:pt>
                <c:pt idx="12">
                  <c:v>-4</c:v>
                </c:pt>
                <c:pt idx="13">
                  <c:v>-3.5</c:v>
                </c:pt>
                <c:pt idx="14">
                  <c:v>-3</c:v>
                </c:pt>
                <c:pt idx="15">
                  <c:v>-2.5</c:v>
                </c:pt>
                <c:pt idx="16">
                  <c:v>-2</c:v>
                </c:pt>
                <c:pt idx="17">
                  <c:v>-1.5</c:v>
                </c:pt>
                <c:pt idx="18">
                  <c:v>-1</c:v>
                </c:pt>
                <c:pt idx="19">
                  <c:v>-0.5</c:v>
                </c:pt>
                <c:pt idx="20">
                  <c:v>0</c:v>
                </c:pt>
                <c:pt idx="21">
                  <c:v>0.5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2.5</c:v>
                </c:pt>
                <c:pt idx="26">
                  <c:v>3</c:v>
                </c:pt>
                <c:pt idx="27">
                  <c:v>3.5</c:v>
                </c:pt>
                <c:pt idx="28">
                  <c:v>4</c:v>
                </c:pt>
                <c:pt idx="29">
                  <c:v>4.5</c:v>
                </c:pt>
                <c:pt idx="30">
                  <c:v>5</c:v>
                </c:pt>
                <c:pt idx="31">
                  <c:v>5.5</c:v>
                </c:pt>
                <c:pt idx="32">
                  <c:v>6</c:v>
                </c:pt>
                <c:pt idx="33">
                  <c:v>6.5</c:v>
                </c:pt>
                <c:pt idx="34">
                  <c:v>7</c:v>
                </c:pt>
                <c:pt idx="35">
                  <c:v>7.5</c:v>
                </c:pt>
                <c:pt idx="36">
                  <c:v>8</c:v>
                </c:pt>
                <c:pt idx="37">
                  <c:v>8.5</c:v>
                </c:pt>
                <c:pt idx="38">
                  <c:v>9</c:v>
                </c:pt>
                <c:pt idx="39">
                  <c:v>9.5</c:v>
                </c:pt>
                <c:pt idx="40">
                  <c:v>10</c:v>
                </c:pt>
              </c:numCache>
            </c:numRef>
          </c:xVal>
          <c:yVal>
            <c:numRef>
              <c:f>Sheet2!$B$1:$B$41</c:f>
              <c:numCache>
                <c:ptCount val="41"/>
                <c:pt idx="0">
                  <c:v>178.75</c:v>
                </c:pt>
                <c:pt idx="1">
                  <c:v>165</c:v>
                </c:pt>
                <c:pt idx="2">
                  <c:v>151.75</c:v>
                </c:pt>
                <c:pt idx="3">
                  <c:v>139</c:v>
                </c:pt>
                <c:pt idx="4">
                  <c:v>126.75</c:v>
                </c:pt>
                <c:pt idx="5">
                  <c:v>115</c:v>
                </c:pt>
                <c:pt idx="6">
                  <c:v>103.75</c:v>
                </c:pt>
                <c:pt idx="7">
                  <c:v>93</c:v>
                </c:pt>
                <c:pt idx="8">
                  <c:v>82.75</c:v>
                </c:pt>
                <c:pt idx="9">
                  <c:v>73</c:v>
                </c:pt>
                <c:pt idx="10">
                  <c:v>63.75</c:v>
                </c:pt>
                <c:pt idx="11">
                  <c:v>55</c:v>
                </c:pt>
                <c:pt idx="12">
                  <c:v>46.75</c:v>
                </c:pt>
                <c:pt idx="13">
                  <c:v>39</c:v>
                </c:pt>
                <c:pt idx="14">
                  <c:v>31.75</c:v>
                </c:pt>
                <c:pt idx="15">
                  <c:v>25</c:v>
                </c:pt>
                <c:pt idx="16">
                  <c:v>18.75</c:v>
                </c:pt>
                <c:pt idx="17">
                  <c:v>13</c:v>
                </c:pt>
                <c:pt idx="18">
                  <c:v>7.75</c:v>
                </c:pt>
                <c:pt idx="19">
                  <c:v>3</c:v>
                </c:pt>
                <c:pt idx="20">
                  <c:v>-1.25</c:v>
                </c:pt>
                <c:pt idx="21">
                  <c:v>-5</c:v>
                </c:pt>
                <c:pt idx="22">
                  <c:v>-8.25</c:v>
                </c:pt>
                <c:pt idx="23">
                  <c:v>-11</c:v>
                </c:pt>
                <c:pt idx="24">
                  <c:v>-13.25</c:v>
                </c:pt>
                <c:pt idx="25">
                  <c:v>-15</c:v>
                </c:pt>
                <c:pt idx="26">
                  <c:v>-16.25</c:v>
                </c:pt>
                <c:pt idx="27">
                  <c:v>-17</c:v>
                </c:pt>
                <c:pt idx="28">
                  <c:v>-17.25</c:v>
                </c:pt>
                <c:pt idx="29">
                  <c:v>-17</c:v>
                </c:pt>
                <c:pt idx="30">
                  <c:v>-16.25</c:v>
                </c:pt>
                <c:pt idx="31">
                  <c:v>-15</c:v>
                </c:pt>
                <c:pt idx="32">
                  <c:v>-13.25</c:v>
                </c:pt>
                <c:pt idx="33">
                  <c:v>-11</c:v>
                </c:pt>
                <c:pt idx="34">
                  <c:v>-8.25</c:v>
                </c:pt>
                <c:pt idx="35">
                  <c:v>-5</c:v>
                </c:pt>
                <c:pt idx="36">
                  <c:v>-1.25</c:v>
                </c:pt>
                <c:pt idx="37">
                  <c:v>3</c:v>
                </c:pt>
                <c:pt idx="38">
                  <c:v>7.75</c:v>
                </c:pt>
                <c:pt idx="39">
                  <c:v>13</c:v>
                </c:pt>
                <c:pt idx="40">
                  <c:v>18.75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Sheet2!$A$1:$A$41</c:f>
              <c:numCache>
                <c:ptCount val="41"/>
                <c:pt idx="0">
                  <c:v>-10</c:v>
                </c:pt>
                <c:pt idx="1">
                  <c:v>-9.5</c:v>
                </c:pt>
                <c:pt idx="2">
                  <c:v>-9</c:v>
                </c:pt>
                <c:pt idx="3">
                  <c:v>-8.5</c:v>
                </c:pt>
                <c:pt idx="4">
                  <c:v>-8</c:v>
                </c:pt>
                <c:pt idx="5">
                  <c:v>-7.5</c:v>
                </c:pt>
                <c:pt idx="6">
                  <c:v>-7</c:v>
                </c:pt>
                <c:pt idx="7">
                  <c:v>-6.5</c:v>
                </c:pt>
                <c:pt idx="8">
                  <c:v>-6</c:v>
                </c:pt>
                <c:pt idx="9">
                  <c:v>-5.5</c:v>
                </c:pt>
                <c:pt idx="10">
                  <c:v>-5</c:v>
                </c:pt>
                <c:pt idx="11">
                  <c:v>-4.5</c:v>
                </c:pt>
                <c:pt idx="12">
                  <c:v>-4</c:v>
                </c:pt>
                <c:pt idx="13">
                  <c:v>-3.5</c:v>
                </c:pt>
                <c:pt idx="14">
                  <c:v>-3</c:v>
                </c:pt>
                <c:pt idx="15">
                  <c:v>-2.5</c:v>
                </c:pt>
                <c:pt idx="16">
                  <c:v>-2</c:v>
                </c:pt>
                <c:pt idx="17">
                  <c:v>-1.5</c:v>
                </c:pt>
                <c:pt idx="18">
                  <c:v>-1</c:v>
                </c:pt>
                <c:pt idx="19">
                  <c:v>-0.5</c:v>
                </c:pt>
                <c:pt idx="20">
                  <c:v>0</c:v>
                </c:pt>
                <c:pt idx="21">
                  <c:v>0.5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2.5</c:v>
                </c:pt>
                <c:pt idx="26">
                  <c:v>3</c:v>
                </c:pt>
                <c:pt idx="27">
                  <c:v>3.5</c:v>
                </c:pt>
                <c:pt idx="28">
                  <c:v>4</c:v>
                </c:pt>
                <c:pt idx="29">
                  <c:v>4.5</c:v>
                </c:pt>
                <c:pt idx="30">
                  <c:v>5</c:v>
                </c:pt>
                <c:pt idx="31">
                  <c:v>5.5</c:v>
                </c:pt>
                <c:pt idx="32">
                  <c:v>6</c:v>
                </c:pt>
                <c:pt idx="33">
                  <c:v>6.5</c:v>
                </c:pt>
                <c:pt idx="34">
                  <c:v>7</c:v>
                </c:pt>
                <c:pt idx="35">
                  <c:v>7.5</c:v>
                </c:pt>
                <c:pt idx="36">
                  <c:v>8</c:v>
                </c:pt>
                <c:pt idx="37">
                  <c:v>8.5</c:v>
                </c:pt>
                <c:pt idx="38">
                  <c:v>9</c:v>
                </c:pt>
                <c:pt idx="39">
                  <c:v>9.5</c:v>
                </c:pt>
                <c:pt idx="40">
                  <c:v>10</c:v>
                </c:pt>
              </c:numCache>
            </c:numRef>
          </c:xVal>
          <c:yVal>
            <c:numRef>
              <c:f>Sheet2!$C$1:$C$41</c:f>
              <c:numCache>
                <c:ptCount val="41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-5</c:v>
                </c:pt>
                <c:pt idx="7">
                  <c:v>-5</c:v>
                </c:pt>
                <c:pt idx="8">
                  <c:v>-5</c:v>
                </c:pt>
                <c:pt idx="9">
                  <c:v>-5</c:v>
                </c:pt>
                <c:pt idx="10">
                  <c:v>-5</c:v>
                </c:pt>
                <c:pt idx="11">
                  <c:v>-5</c:v>
                </c:pt>
                <c:pt idx="12">
                  <c:v>-5</c:v>
                </c:pt>
                <c:pt idx="13">
                  <c:v>-5</c:v>
                </c:pt>
                <c:pt idx="14">
                  <c:v>-5</c:v>
                </c:pt>
                <c:pt idx="15">
                  <c:v>-5</c:v>
                </c:pt>
                <c:pt idx="16">
                  <c:v>-5</c:v>
                </c:pt>
                <c:pt idx="17">
                  <c:v>-5</c:v>
                </c:pt>
                <c:pt idx="18">
                  <c:v>-5</c:v>
                </c:pt>
                <c:pt idx="19">
                  <c:v>-5</c:v>
                </c:pt>
                <c:pt idx="20">
                  <c:v>-5</c:v>
                </c:pt>
                <c:pt idx="21">
                  <c:v>-5</c:v>
                </c:pt>
                <c:pt idx="22">
                  <c:v>-5</c:v>
                </c:pt>
                <c:pt idx="23">
                  <c:v>-5</c:v>
                </c:pt>
                <c:pt idx="24">
                  <c:v>-5</c:v>
                </c:pt>
                <c:pt idx="25">
                  <c:v>-5</c:v>
                </c:pt>
                <c:pt idx="26">
                  <c:v>-5</c:v>
                </c:pt>
                <c:pt idx="27">
                  <c:v>-5</c:v>
                </c:pt>
                <c:pt idx="28">
                  <c:v>-5</c:v>
                </c:pt>
                <c:pt idx="29">
                  <c:v>-5</c:v>
                </c:pt>
                <c:pt idx="30">
                  <c:v>-5</c:v>
                </c:pt>
                <c:pt idx="31">
                  <c:v>-5</c:v>
                </c:pt>
                <c:pt idx="32">
                  <c:v>-5</c:v>
                </c:pt>
                <c:pt idx="33">
                  <c:v>-5</c:v>
                </c:pt>
                <c:pt idx="34">
                  <c:v>-5</c:v>
                </c:pt>
                <c:pt idx="35">
                  <c:v>-5</c:v>
                </c:pt>
                <c:pt idx="36">
                  <c:v>-5</c:v>
                </c:pt>
                <c:pt idx="37">
                  <c:v>-5</c:v>
                </c:pt>
                <c:pt idx="38">
                  <c:v>-5</c:v>
                </c:pt>
                <c:pt idx="39">
                  <c:v>-5</c:v>
                </c:pt>
                <c:pt idx="40">
                  <c:v>-5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Sheet2!$L$2:$L$3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Sheet2!$M$2:$M$3</c:f>
              <c:numCache>
                <c:ptCount val="2"/>
                <c:pt idx="0">
                  <c:v>0</c:v>
                </c:pt>
                <c:pt idx="1">
                  <c:v>-5</c:v>
                </c:pt>
              </c:numCache>
            </c:numRef>
          </c:yVal>
          <c:smooth val="1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Sheet2!$L$4:$L$5</c:f>
              <c:numCache>
                <c:ptCount val="2"/>
                <c:pt idx="0">
                  <c:v>7.5</c:v>
                </c:pt>
                <c:pt idx="1">
                  <c:v>7.5</c:v>
                </c:pt>
              </c:numCache>
            </c:numRef>
          </c:xVal>
          <c:yVal>
            <c:numRef>
              <c:f>Sheet2!$M$4:$M$5</c:f>
              <c:numCache>
                <c:ptCount val="2"/>
                <c:pt idx="0">
                  <c:v>0</c:v>
                </c:pt>
                <c:pt idx="1">
                  <c:v>-5</c:v>
                </c:pt>
              </c:numCache>
            </c:numRef>
          </c:yVal>
          <c:smooth val="1"/>
        </c:ser>
        <c:axId val="46010861"/>
        <c:axId val="11444566"/>
      </c:scatterChart>
      <c:valAx>
        <c:axId val="46010861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  <c:crossAx val="11444566"/>
        <c:crosses val="autoZero"/>
        <c:crossBetween val="midCat"/>
        <c:dispUnits/>
        <c:majorUnit val="1"/>
        <c:minorUnit val="1"/>
      </c:valAx>
      <c:valAx>
        <c:axId val="11444566"/>
        <c:scaling>
          <c:orientation val="minMax"/>
          <c:max val="18"/>
          <c:min val="-1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6010861"/>
        <c:crosses val="autoZero"/>
        <c:crossBetween val="midCat"/>
        <c:dispUnits/>
        <c:majorUnit val="1"/>
        <c:minorUnit val="1"/>
      </c:valAx>
      <c:spPr>
        <a:solidFill>
          <a:srgbClr val="FFCC9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2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47625</xdr:rowOff>
    </xdr:from>
    <xdr:ext cx="8439150" cy="5372100"/>
    <xdr:graphicFrame>
      <xdr:nvGraphicFramePr>
        <xdr:cNvPr id="1" name="Chart 1"/>
        <xdr:cNvGraphicFramePr/>
      </xdr:nvGraphicFramePr>
      <xdr:xfrm>
        <a:off x="66675" y="47625"/>
        <a:ext cx="843915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17</xdr:col>
      <xdr:colOff>171450</xdr:colOff>
      <xdr:row>25</xdr:row>
      <xdr:rowOff>114300</xdr:rowOff>
    </xdr:from>
    <xdr:to>
      <xdr:col>21</xdr:col>
      <xdr:colOff>66675</xdr:colOff>
      <xdr:row>28</xdr:row>
      <xdr:rowOff>9525</xdr:rowOff>
    </xdr:to>
    <xdr:grpSp>
      <xdr:nvGrpSpPr>
        <xdr:cNvPr id="2" name="Group 5"/>
        <xdr:cNvGrpSpPr>
          <a:grpSpLocks/>
        </xdr:cNvGrpSpPr>
      </xdr:nvGrpSpPr>
      <xdr:grpSpPr>
        <a:xfrm>
          <a:off x="9315450" y="4924425"/>
          <a:ext cx="2333625" cy="381000"/>
          <a:chOff x="972" y="497"/>
          <a:chExt cx="245" cy="40"/>
        </a:xfrm>
        <a:solidFill>
          <a:srgbClr val="FFFFFF"/>
        </a:solidFill>
      </xdr:grpSpPr>
    </xdr:grpSp>
    <xdr:clientData/>
  </xdr:twoCellAnchor>
  <xdr:twoCellAnchor>
    <xdr:from>
      <xdr:col>21</xdr:col>
      <xdr:colOff>133350</xdr:colOff>
      <xdr:row>0</xdr:row>
      <xdr:rowOff>38100</xdr:rowOff>
    </xdr:from>
    <xdr:to>
      <xdr:col>21</xdr:col>
      <xdr:colOff>704850</xdr:colOff>
      <xdr:row>1</xdr:row>
      <xdr:rowOff>104775</xdr:rowOff>
    </xdr:to>
    <xdr:sp macro="[0]!ShowAbout">
      <xdr:nvSpPr>
        <xdr:cNvPr id="5" name="TextBox 6"/>
        <xdr:cNvSpPr txBox="1">
          <a:spLocks noChangeArrowheads="1"/>
        </xdr:cNvSpPr>
      </xdr:nvSpPr>
      <xdr:spPr>
        <a:xfrm>
          <a:off x="11715750" y="38100"/>
          <a:ext cx="571500" cy="2286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About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V40"/>
  <sheetViews>
    <sheetView showRowColHeaders="0" tabSelected="1" zoomScale="76" zoomScaleNormal="76" workbookViewId="0" topLeftCell="A1">
      <pane xSplit="28" ySplit="53" topLeftCell="AK54" activePane="bottomRight" state="frozen"/>
      <selection pane="topLeft" activeCell="A1" sqref="A1"/>
      <selection pane="topRight" activeCell="AC1" sqref="AC1"/>
      <selection pane="bottomLeft" activeCell="A46" sqref="A46"/>
      <selection pane="bottomRight" activeCell="R16" sqref="R16"/>
    </sheetView>
  </sheetViews>
  <sheetFormatPr defaultColWidth="9.140625" defaultRowHeight="12.75"/>
  <cols>
    <col min="1" max="1" width="11.421875" style="5" customWidth="1"/>
    <col min="2" max="2" width="9.28125" style="5" customWidth="1"/>
    <col min="3" max="3" width="8.140625" style="5" bestFit="1" customWidth="1"/>
    <col min="4" max="4" width="9.140625" style="5" bestFit="1" customWidth="1"/>
    <col min="5" max="5" width="8.140625" style="5" bestFit="1" customWidth="1"/>
    <col min="6" max="6" width="9.140625" style="5" bestFit="1" customWidth="1"/>
    <col min="7" max="7" width="8.140625" style="5" bestFit="1" customWidth="1"/>
    <col min="8" max="8" width="7.421875" style="5" bestFit="1" customWidth="1"/>
    <col min="9" max="12" width="6.421875" style="5" bestFit="1" customWidth="1"/>
    <col min="13" max="15" width="7.421875" style="5" bestFit="1" customWidth="1"/>
    <col min="16" max="21" width="9.140625" style="5" bestFit="1" customWidth="1"/>
    <col min="22" max="22" width="10.8515625" style="5" bestFit="1" customWidth="1"/>
    <col min="23" max="23" width="14.140625" style="5" customWidth="1"/>
    <col min="24" max="24" width="6.7109375" style="5" customWidth="1"/>
    <col min="25" max="25" width="10.00390625" style="5" customWidth="1"/>
    <col min="26" max="16384" width="9.140625" style="5" customWidth="1"/>
  </cols>
  <sheetData>
    <row r="1" ht="12.75"/>
    <row r="2" ht="12.75"/>
    <row r="3" spans="17:22" ht="23.25">
      <c r="Q3" s="23" t="s">
        <v>15</v>
      </c>
      <c r="R3" s="24"/>
      <c r="S3" s="25"/>
      <c r="T3" s="23"/>
      <c r="U3" s="23"/>
      <c r="V3" s="23"/>
    </row>
    <row r="4" spans="17:22" ht="23.25">
      <c r="Q4" s="23" t="str">
        <f>IF(s&gt;0,"","-")&amp;"X"&amp;CHAR(178)&amp;IF(e&gt;0," + ","")&amp;IF(OR(e=0,e=1),"",IF(e=-1,"-",e))&amp;IF(e=0,"","X")&amp;IF(f&gt;0," + "," ")&amp;IF(f=0,"",f)</f>
        <v>X²-8X -1.25</v>
      </c>
      <c r="R4" s="23"/>
      <c r="S4" s="23"/>
      <c r="T4" s="26" t="str">
        <f>" = "&amp;d*s</f>
        <v> = -5</v>
      </c>
      <c r="U4" s="23"/>
      <c r="V4" s="23"/>
    </row>
    <row r="5" spans="17:22" ht="20.25">
      <c r="Q5" s="15"/>
      <c r="R5" s="15"/>
      <c r="S5" s="15"/>
      <c r="T5" s="15"/>
      <c r="V5" s="15"/>
    </row>
    <row r="6" spans="17:22" ht="23.25">
      <c r="Q6" s="23" t="s">
        <v>16</v>
      </c>
      <c r="R6" s="23"/>
      <c r="S6" s="23"/>
      <c r="T6" s="23"/>
      <c r="U6" s="23"/>
      <c r="V6" s="23"/>
    </row>
    <row r="7" spans="9:22" ht="23.25">
      <c r="I7" s="6"/>
      <c r="Q7" s="23" t="s">
        <v>17</v>
      </c>
      <c r="R7" s="23"/>
      <c r="S7" s="23"/>
      <c r="T7" s="23"/>
      <c r="U7" s="23"/>
      <c r="V7" s="23"/>
    </row>
    <row r="8" spans="9:22" ht="23.25">
      <c r="I8" s="6"/>
      <c r="Q8" s="23" t="s">
        <v>18</v>
      </c>
      <c r="R8" s="23"/>
      <c r="S8" s="23"/>
      <c r="T8" s="23"/>
      <c r="U8" s="23"/>
      <c r="V8" s="23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5" spans="1:22" ht="20.25">
      <c r="A35" s="7"/>
      <c r="B35" s="13" t="s">
        <v>21</v>
      </c>
      <c r="C35" s="14"/>
      <c r="D35" s="14"/>
      <c r="E35" s="14"/>
      <c r="F35" s="14"/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20.25">
      <c r="A36" s="9" t="s">
        <v>12</v>
      </c>
      <c r="B36" s="9">
        <v>-10</v>
      </c>
      <c r="C36" s="9">
        <v>-9</v>
      </c>
      <c r="D36" s="9">
        <v>-8</v>
      </c>
      <c r="E36" s="9">
        <v>-7</v>
      </c>
      <c r="F36" s="9">
        <v>-6</v>
      </c>
      <c r="G36" s="9">
        <v>-5</v>
      </c>
      <c r="H36" s="9">
        <v>-4</v>
      </c>
      <c r="I36" s="9">
        <v>-3</v>
      </c>
      <c r="J36" s="9">
        <v>-2</v>
      </c>
      <c r="K36" s="9">
        <v>-1</v>
      </c>
      <c r="L36" s="9">
        <v>0</v>
      </c>
      <c r="M36" s="9">
        <v>1</v>
      </c>
      <c r="N36" s="9">
        <v>2</v>
      </c>
      <c r="O36" s="9">
        <v>3</v>
      </c>
      <c r="P36" s="9">
        <v>4</v>
      </c>
      <c r="Q36" s="9">
        <v>5</v>
      </c>
      <c r="R36" s="9">
        <v>6</v>
      </c>
      <c r="S36" s="9">
        <v>7</v>
      </c>
      <c r="T36" s="9">
        <v>8</v>
      </c>
      <c r="U36" s="9">
        <v>9</v>
      </c>
      <c r="V36" s="9">
        <v>10</v>
      </c>
    </row>
    <row r="37" spans="1:22" ht="20.25">
      <c r="A37" s="10" t="s">
        <v>20</v>
      </c>
      <c r="B37" s="11">
        <v>100</v>
      </c>
      <c r="C37" s="11">
        <v>81</v>
      </c>
      <c r="D37" s="11">
        <v>64</v>
      </c>
      <c r="E37" s="11">
        <v>49</v>
      </c>
      <c r="F37" s="11">
        <v>36</v>
      </c>
      <c r="G37" s="11">
        <v>25</v>
      </c>
      <c r="H37" s="11">
        <v>16</v>
      </c>
      <c r="I37" s="11">
        <v>9</v>
      </c>
      <c r="J37" s="11">
        <v>4</v>
      </c>
      <c r="K37" s="11">
        <v>1</v>
      </c>
      <c r="L37" s="11">
        <v>0</v>
      </c>
      <c r="M37" s="11">
        <v>1</v>
      </c>
      <c r="N37" s="11">
        <v>4</v>
      </c>
      <c r="O37" s="11">
        <v>9</v>
      </c>
      <c r="P37" s="11">
        <v>16</v>
      </c>
      <c r="Q37" s="11">
        <v>25</v>
      </c>
      <c r="R37" s="11">
        <v>36</v>
      </c>
      <c r="S37" s="11">
        <v>49</v>
      </c>
      <c r="T37" s="11">
        <v>64</v>
      </c>
      <c r="U37" s="11">
        <v>81</v>
      </c>
      <c r="V37" s="11">
        <v>100</v>
      </c>
    </row>
    <row r="38" spans="1:22" ht="20.25">
      <c r="A38" s="10" t="s">
        <v>22</v>
      </c>
      <c r="B38" s="11">
        <v>80</v>
      </c>
      <c r="C38" s="11">
        <v>72</v>
      </c>
      <c r="D38" s="11">
        <v>64</v>
      </c>
      <c r="E38" s="11">
        <v>56</v>
      </c>
      <c r="F38" s="11">
        <v>48</v>
      </c>
      <c r="G38" s="11">
        <v>40</v>
      </c>
      <c r="H38" s="11">
        <v>32</v>
      </c>
      <c r="I38" s="11">
        <v>24</v>
      </c>
      <c r="J38" s="11">
        <v>16</v>
      </c>
      <c r="K38" s="11">
        <v>8</v>
      </c>
      <c r="L38" s="11">
        <v>0</v>
      </c>
      <c r="M38" s="11">
        <v>-8</v>
      </c>
      <c r="N38" s="11">
        <v>-16</v>
      </c>
      <c r="O38" s="11">
        <v>-24</v>
      </c>
      <c r="P38" s="11">
        <v>-32</v>
      </c>
      <c r="Q38" s="11">
        <v>-40</v>
      </c>
      <c r="R38" s="11">
        <v>-48</v>
      </c>
      <c r="S38" s="11">
        <v>-56</v>
      </c>
      <c r="T38" s="11">
        <v>-64</v>
      </c>
      <c r="U38" s="11">
        <v>-72</v>
      </c>
      <c r="V38" s="11">
        <v>-80</v>
      </c>
    </row>
    <row r="39" spans="1:22" ht="20.25">
      <c r="A39" s="10">
        <v>-1.25</v>
      </c>
      <c r="B39" s="11">
        <v>-1.25</v>
      </c>
      <c r="C39" s="11">
        <v>-1.25</v>
      </c>
      <c r="D39" s="11">
        <v>-1.25</v>
      </c>
      <c r="E39" s="11">
        <v>-1.25</v>
      </c>
      <c r="F39" s="11">
        <v>-1.25</v>
      </c>
      <c r="G39" s="11">
        <v>-1.25</v>
      </c>
      <c r="H39" s="11">
        <v>-1.25</v>
      </c>
      <c r="I39" s="11">
        <v>-1.25</v>
      </c>
      <c r="J39" s="11">
        <v>-1.25</v>
      </c>
      <c r="K39" s="11">
        <v>-1.25</v>
      </c>
      <c r="L39" s="11">
        <v>-1.25</v>
      </c>
      <c r="M39" s="11">
        <v>-1.25</v>
      </c>
      <c r="N39" s="11">
        <v>-1.25</v>
      </c>
      <c r="O39" s="11">
        <v>-1.25</v>
      </c>
      <c r="P39" s="11">
        <v>-1.25</v>
      </c>
      <c r="Q39" s="11">
        <v>-1.25</v>
      </c>
      <c r="R39" s="11">
        <v>-1.25</v>
      </c>
      <c r="S39" s="11">
        <v>-1.25</v>
      </c>
      <c r="T39" s="11">
        <v>-1.25</v>
      </c>
      <c r="U39" s="11">
        <v>-1.25</v>
      </c>
      <c r="V39" s="11">
        <v>-1.25</v>
      </c>
    </row>
    <row r="40" spans="1:22" ht="20.25">
      <c r="A40" s="12" t="s">
        <v>11</v>
      </c>
      <c r="B40" s="12">
        <v>178.75</v>
      </c>
      <c r="C40" s="12">
        <v>151.75</v>
      </c>
      <c r="D40" s="12">
        <v>126.75</v>
      </c>
      <c r="E40" s="12">
        <v>103.75</v>
      </c>
      <c r="F40" s="12">
        <v>82.75</v>
      </c>
      <c r="G40" s="12">
        <v>63.75</v>
      </c>
      <c r="H40" s="12">
        <v>46.75</v>
      </c>
      <c r="I40" s="12">
        <v>31.75</v>
      </c>
      <c r="J40" s="12">
        <v>18.75</v>
      </c>
      <c r="K40" s="12">
        <v>7.75</v>
      </c>
      <c r="L40" s="12">
        <v>-1.25</v>
      </c>
      <c r="M40" s="12">
        <v>-8.25</v>
      </c>
      <c r="N40" s="12">
        <v>-13.25</v>
      </c>
      <c r="O40" s="12">
        <v>-16.25</v>
      </c>
      <c r="P40" s="12">
        <v>-17.25</v>
      </c>
      <c r="Q40" s="12">
        <v>-16.25</v>
      </c>
      <c r="R40" s="12">
        <v>-13.25</v>
      </c>
      <c r="S40" s="12">
        <v>-8.25</v>
      </c>
      <c r="T40" s="12">
        <v>-1.25</v>
      </c>
      <c r="U40" s="12">
        <v>7.75</v>
      </c>
      <c r="V40" s="12">
        <v>18.75</v>
      </c>
    </row>
  </sheetData>
  <sheetProtection password="C5FC" sheet="1" objects="1" scenarios="1"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41"/>
  <sheetViews>
    <sheetView workbookViewId="0" topLeftCell="A1">
      <selection activeCell="H9" sqref="H9"/>
    </sheetView>
  </sheetViews>
  <sheetFormatPr defaultColWidth="9.140625" defaultRowHeight="12.75"/>
  <cols>
    <col min="1" max="10" width="9.140625" style="1" customWidth="1"/>
    <col min="11" max="11" width="9.28125" style="1" customWidth="1"/>
    <col min="12" max="13" width="9.140625" style="1" customWidth="1"/>
    <col min="14" max="16384" width="9.140625" style="1" customWidth="1"/>
  </cols>
  <sheetData>
    <row r="1" spans="1:11" ht="12.75">
      <c r="A1" s="1">
        <v>-10</v>
      </c>
      <c r="B1" s="1">
        <f>s*A1^2+e*A1+f</f>
        <v>178.75</v>
      </c>
      <c r="C1" s="1">
        <f>d*s</f>
        <v>-5</v>
      </c>
      <c r="D1" s="1" t="s">
        <v>0</v>
      </c>
      <c r="E1" s="1" t="s">
        <v>1</v>
      </c>
      <c r="F1" s="1" t="s">
        <v>2</v>
      </c>
      <c r="G1" s="1" t="s">
        <v>10</v>
      </c>
      <c r="H1" s="1" t="s">
        <v>5</v>
      </c>
      <c r="I1" s="1" t="s">
        <v>6</v>
      </c>
      <c r="J1" s="1" t="s">
        <v>7</v>
      </c>
      <c r="K1" s="1" t="s">
        <v>9</v>
      </c>
    </row>
    <row r="2" spans="1:13" ht="12.75">
      <c r="A2" s="1">
        <v>-9.5</v>
      </c>
      <c r="B2" s="1">
        <f aca="true" t="shared" si="0" ref="B2:B41">s*A2^2+e*A2+f</f>
        <v>165</v>
      </c>
      <c r="C2" s="1">
        <f aca="true" t="shared" si="1" ref="C2:C41">d*s</f>
        <v>-5</v>
      </c>
      <c r="D2" s="1">
        <v>0.5</v>
      </c>
      <c r="E2" s="1">
        <v>7.5</v>
      </c>
      <c r="F2" s="1">
        <v>-5</v>
      </c>
      <c r="G2" s="1">
        <v>1</v>
      </c>
      <c r="H2" s="1">
        <f ca="1">INT(38*RAND()-19)/2</f>
        <v>1.5</v>
      </c>
      <c r="I2" s="1">
        <f ca="1">INT(38*RAND()-19)/2</f>
        <v>-2</v>
      </c>
      <c r="J2" s="1">
        <f ca="1">INT(18*RAND()-9)</f>
        <v>0</v>
      </c>
      <c r="K2" s="1">
        <f ca="1">(-1)^INT(2*RAND())</f>
        <v>1</v>
      </c>
      <c r="L2" s="1">
        <f>a</f>
        <v>0.5</v>
      </c>
      <c r="M2" s="1">
        <v>0</v>
      </c>
    </row>
    <row r="3" spans="1:13" ht="12.75">
      <c r="A3" s="1">
        <v>-9</v>
      </c>
      <c r="B3" s="1">
        <f t="shared" si="0"/>
        <v>151.75</v>
      </c>
      <c r="C3" s="1">
        <f t="shared" si="1"/>
        <v>-5</v>
      </c>
      <c r="F3" s="1">
        <f>d*s</f>
        <v>-5</v>
      </c>
      <c r="L3" s="1">
        <f>a</f>
        <v>0.5</v>
      </c>
      <c r="M3" s="1">
        <f>F3</f>
        <v>-5</v>
      </c>
    </row>
    <row r="4" spans="1:13" ht="12.75">
      <c r="A4" s="1">
        <v>-8.5</v>
      </c>
      <c r="B4" s="1">
        <f t="shared" si="0"/>
        <v>139</v>
      </c>
      <c r="C4" s="1">
        <f t="shared" si="1"/>
        <v>-5</v>
      </c>
      <c r="D4" s="1" t="s">
        <v>3</v>
      </c>
      <c r="E4" s="1" t="s">
        <v>4</v>
      </c>
      <c r="L4" s="1">
        <f>b</f>
        <v>7.5</v>
      </c>
      <c r="M4" s="1">
        <v>0</v>
      </c>
    </row>
    <row r="5" spans="1:13" ht="12.75">
      <c r="A5" s="1">
        <v>-8</v>
      </c>
      <c r="B5" s="1">
        <f t="shared" si="0"/>
        <v>126.75</v>
      </c>
      <c r="C5" s="1">
        <f t="shared" si="1"/>
        <v>-5</v>
      </c>
      <c r="D5" s="1">
        <f>-(a+b)*s</f>
        <v>-8</v>
      </c>
      <c r="E5" s="1">
        <f>(a*b+d)*s</f>
        <v>-1.25</v>
      </c>
      <c r="L5" s="1">
        <f>b</f>
        <v>7.5</v>
      </c>
      <c r="M5" s="1">
        <f>F3</f>
        <v>-5</v>
      </c>
    </row>
    <row r="6" spans="1:5" ht="12.75">
      <c r="A6" s="1">
        <v>-7.5</v>
      </c>
      <c r="B6" s="1">
        <f t="shared" si="0"/>
        <v>115</v>
      </c>
      <c r="C6" s="1">
        <f t="shared" si="1"/>
        <v>-5</v>
      </c>
      <c r="E6" s="1" t="s">
        <v>8</v>
      </c>
    </row>
    <row r="7" spans="1:5" ht="12.75">
      <c r="A7" s="1">
        <v>-7</v>
      </c>
      <c r="B7" s="1">
        <f t="shared" si="0"/>
        <v>103.75</v>
      </c>
      <c r="C7" s="1">
        <f t="shared" si="1"/>
        <v>-5</v>
      </c>
      <c r="E7" s="1">
        <f>MAX(INT(ABS(f*s-(e/2)^2))+1,ABS(d)+1)</f>
        <v>18</v>
      </c>
    </row>
    <row r="8" spans="1:5" ht="12.75">
      <c r="A8" s="1">
        <v>-6.5</v>
      </c>
      <c r="B8" s="1">
        <f t="shared" si="0"/>
        <v>93</v>
      </c>
      <c r="C8" s="1">
        <f t="shared" si="1"/>
        <v>-5</v>
      </c>
      <c r="E8" s="1">
        <f>IF(INT(2*g/20)=0,1,(INT(2*g/20)))</f>
        <v>1</v>
      </c>
    </row>
    <row r="9" spans="1:3" ht="12.75">
      <c r="A9" s="1">
        <v>-6</v>
      </c>
      <c r="B9" s="1">
        <f t="shared" si="0"/>
        <v>82.75</v>
      </c>
      <c r="C9" s="1">
        <f t="shared" si="1"/>
        <v>-5</v>
      </c>
    </row>
    <row r="10" spans="1:3" ht="12.75">
      <c r="A10" s="1">
        <v>-5.5</v>
      </c>
      <c r="B10" s="1">
        <f t="shared" si="0"/>
        <v>73</v>
      </c>
      <c r="C10" s="1">
        <f t="shared" si="1"/>
        <v>-5</v>
      </c>
    </row>
    <row r="11" spans="1:3" ht="12.75">
      <c r="A11" s="1">
        <v>-5</v>
      </c>
      <c r="B11" s="1">
        <f t="shared" si="0"/>
        <v>63.75</v>
      </c>
      <c r="C11" s="1">
        <f t="shared" si="1"/>
        <v>-5</v>
      </c>
    </row>
    <row r="12" spans="1:3" ht="12.75">
      <c r="A12" s="1">
        <v>-4.5</v>
      </c>
      <c r="B12" s="1">
        <f t="shared" si="0"/>
        <v>55</v>
      </c>
      <c r="C12" s="1">
        <f t="shared" si="1"/>
        <v>-5</v>
      </c>
    </row>
    <row r="13" spans="1:3" ht="12.75">
      <c r="A13" s="1">
        <v>-4</v>
      </c>
      <c r="B13" s="1">
        <f t="shared" si="0"/>
        <v>46.75</v>
      </c>
      <c r="C13" s="1">
        <f t="shared" si="1"/>
        <v>-5</v>
      </c>
    </row>
    <row r="14" spans="1:3" ht="12.75">
      <c r="A14" s="1">
        <v>-3.5</v>
      </c>
      <c r="B14" s="1">
        <f t="shared" si="0"/>
        <v>39</v>
      </c>
      <c r="C14" s="1">
        <f t="shared" si="1"/>
        <v>-5</v>
      </c>
    </row>
    <row r="15" spans="1:3" ht="12.75">
      <c r="A15" s="1">
        <v>-3</v>
      </c>
      <c r="B15" s="1">
        <f t="shared" si="0"/>
        <v>31.75</v>
      </c>
      <c r="C15" s="1">
        <f t="shared" si="1"/>
        <v>-5</v>
      </c>
    </row>
    <row r="16" spans="1:3" ht="12.75">
      <c r="A16" s="1">
        <v>-2.5</v>
      </c>
      <c r="B16" s="1">
        <f t="shared" si="0"/>
        <v>25</v>
      </c>
      <c r="C16" s="1">
        <f t="shared" si="1"/>
        <v>-5</v>
      </c>
    </row>
    <row r="17" spans="1:3" ht="12.75">
      <c r="A17" s="1">
        <v>-2</v>
      </c>
      <c r="B17" s="1">
        <f t="shared" si="0"/>
        <v>18.75</v>
      </c>
      <c r="C17" s="1">
        <f t="shared" si="1"/>
        <v>-5</v>
      </c>
    </row>
    <row r="18" spans="1:3" ht="12.75">
      <c r="A18" s="1">
        <v>-1.5</v>
      </c>
      <c r="B18" s="1">
        <f t="shared" si="0"/>
        <v>13</v>
      </c>
      <c r="C18" s="1">
        <f t="shared" si="1"/>
        <v>-5</v>
      </c>
    </row>
    <row r="19" spans="1:3" ht="12.75">
      <c r="A19" s="1">
        <v>-1</v>
      </c>
      <c r="B19" s="1">
        <f t="shared" si="0"/>
        <v>7.75</v>
      </c>
      <c r="C19" s="1">
        <f t="shared" si="1"/>
        <v>-5</v>
      </c>
    </row>
    <row r="20" spans="1:3" ht="12.75">
      <c r="A20" s="1">
        <v>-0.5</v>
      </c>
      <c r="B20" s="1">
        <f t="shared" si="0"/>
        <v>3</v>
      </c>
      <c r="C20" s="1">
        <f t="shared" si="1"/>
        <v>-5</v>
      </c>
    </row>
    <row r="21" spans="1:3" ht="12.75">
      <c r="A21" s="1">
        <v>0</v>
      </c>
      <c r="B21" s="1">
        <f t="shared" si="0"/>
        <v>-1.25</v>
      </c>
      <c r="C21" s="1">
        <f t="shared" si="1"/>
        <v>-5</v>
      </c>
    </row>
    <row r="22" spans="1:3" ht="12.75">
      <c r="A22" s="1">
        <v>0.5</v>
      </c>
      <c r="B22" s="1">
        <f t="shared" si="0"/>
        <v>-5</v>
      </c>
      <c r="C22" s="1">
        <f t="shared" si="1"/>
        <v>-5</v>
      </c>
    </row>
    <row r="23" spans="1:3" ht="12.75">
      <c r="A23" s="1">
        <v>1</v>
      </c>
      <c r="B23" s="1">
        <f t="shared" si="0"/>
        <v>-8.25</v>
      </c>
      <c r="C23" s="1">
        <f t="shared" si="1"/>
        <v>-5</v>
      </c>
    </row>
    <row r="24" spans="1:3" ht="12.75">
      <c r="A24" s="1">
        <v>1.5</v>
      </c>
      <c r="B24" s="1">
        <f t="shared" si="0"/>
        <v>-11</v>
      </c>
      <c r="C24" s="1">
        <f t="shared" si="1"/>
        <v>-5</v>
      </c>
    </row>
    <row r="25" spans="1:3" ht="12.75">
      <c r="A25" s="1">
        <v>2</v>
      </c>
      <c r="B25" s="1">
        <f t="shared" si="0"/>
        <v>-13.25</v>
      </c>
      <c r="C25" s="1">
        <f t="shared" si="1"/>
        <v>-5</v>
      </c>
    </row>
    <row r="26" spans="1:3" ht="12.75">
      <c r="A26" s="1">
        <v>2.5</v>
      </c>
      <c r="B26" s="1">
        <f t="shared" si="0"/>
        <v>-15</v>
      </c>
      <c r="C26" s="1">
        <f t="shared" si="1"/>
        <v>-5</v>
      </c>
    </row>
    <row r="27" spans="1:3" ht="12.75">
      <c r="A27" s="1">
        <v>3</v>
      </c>
      <c r="B27" s="1">
        <f t="shared" si="0"/>
        <v>-16.25</v>
      </c>
      <c r="C27" s="1">
        <f t="shared" si="1"/>
        <v>-5</v>
      </c>
    </row>
    <row r="28" spans="1:3" ht="12.75">
      <c r="A28" s="1">
        <v>3.5</v>
      </c>
      <c r="B28" s="1">
        <f t="shared" si="0"/>
        <v>-17</v>
      </c>
      <c r="C28" s="1">
        <f t="shared" si="1"/>
        <v>-5</v>
      </c>
    </row>
    <row r="29" spans="1:3" ht="12.75">
      <c r="A29" s="1">
        <v>4</v>
      </c>
      <c r="B29" s="1">
        <f t="shared" si="0"/>
        <v>-17.25</v>
      </c>
      <c r="C29" s="1">
        <f t="shared" si="1"/>
        <v>-5</v>
      </c>
    </row>
    <row r="30" spans="1:3" ht="12.75">
      <c r="A30" s="1">
        <v>4.5</v>
      </c>
      <c r="B30" s="1">
        <f t="shared" si="0"/>
        <v>-17</v>
      </c>
      <c r="C30" s="1">
        <f t="shared" si="1"/>
        <v>-5</v>
      </c>
    </row>
    <row r="31" spans="1:3" ht="12.75">
      <c r="A31" s="1">
        <v>5</v>
      </c>
      <c r="B31" s="1">
        <f t="shared" si="0"/>
        <v>-16.25</v>
      </c>
      <c r="C31" s="1">
        <f t="shared" si="1"/>
        <v>-5</v>
      </c>
    </row>
    <row r="32" spans="1:3" ht="12.75">
      <c r="A32" s="1">
        <v>5.5</v>
      </c>
      <c r="B32" s="1">
        <f t="shared" si="0"/>
        <v>-15</v>
      </c>
      <c r="C32" s="1">
        <f t="shared" si="1"/>
        <v>-5</v>
      </c>
    </row>
    <row r="33" spans="1:3" ht="12.75">
      <c r="A33" s="1">
        <v>6</v>
      </c>
      <c r="B33" s="1">
        <f t="shared" si="0"/>
        <v>-13.25</v>
      </c>
      <c r="C33" s="1">
        <f t="shared" si="1"/>
        <v>-5</v>
      </c>
    </row>
    <row r="34" spans="1:3" ht="12.75">
      <c r="A34" s="1">
        <v>6.5</v>
      </c>
      <c r="B34" s="1">
        <f t="shared" si="0"/>
        <v>-11</v>
      </c>
      <c r="C34" s="1">
        <f t="shared" si="1"/>
        <v>-5</v>
      </c>
    </row>
    <row r="35" spans="1:3" ht="12.75">
      <c r="A35" s="1">
        <v>7</v>
      </c>
      <c r="B35" s="1">
        <f t="shared" si="0"/>
        <v>-8.25</v>
      </c>
      <c r="C35" s="1">
        <f t="shared" si="1"/>
        <v>-5</v>
      </c>
    </row>
    <row r="36" spans="1:3" ht="12.75">
      <c r="A36" s="1">
        <v>7.5</v>
      </c>
      <c r="B36" s="1">
        <f t="shared" si="0"/>
        <v>-5</v>
      </c>
      <c r="C36" s="1">
        <f t="shared" si="1"/>
        <v>-5</v>
      </c>
    </row>
    <row r="37" spans="1:3" ht="12.75">
      <c r="A37" s="1">
        <v>8</v>
      </c>
      <c r="B37" s="1">
        <f t="shared" si="0"/>
        <v>-1.25</v>
      </c>
      <c r="C37" s="1">
        <f t="shared" si="1"/>
        <v>-5</v>
      </c>
    </row>
    <row r="38" spans="1:3" ht="12.75">
      <c r="A38" s="1">
        <v>8.5</v>
      </c>
      <c r="B38" s="1">
        <f t="shared" si="0"/>
        <v>3</v>
      </c>
      <c r="C38" s="1">
        <f t="shared" si="1"/>
        <v>-5</v>
      </c>
    </row>
    <row r="39" spans="1:3" ht="12.75">
      <c r="A39" s="1">
        <v>9</v>
      </c>
      <c r="B39" s="1">
        <f t="shared" si="0"/>
        <v>7.75</v>
      </c>
      <c r="C39" s="1">
        <f t="shared" si="1"/>
        <v>-5</v>
      </c>
    </row>
    <row r="40" spans="1:3" ht="12.75">
      <c r="A40" s="1">
        <v>9.5</v>
      </c>
      <c r="B40" s="1">
        <f t="shared" si="0"/>
        <v>13</v>
      </c>
      <c r="C40" s="1">
        <f t="shared" si="1"/>
        <v>-5</v>
      </c>
    </row>
    <row r="41" spans="1:3" ht="12.75">
      <c r="A41" s="1">
        <v>10</v>
      </c>
      <c r="B41" s="1">
        <f t="shared" si="0"/>
        <v>18.75</v>
      </c>
      <c r="C41" s="1">
        <f t="shared" si="1"/>
        <v>-5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22"/>
  <sheetViews>
    <sheetView workbookViewId="0" topLeftCell="A1">
      <selection activeCell="J21" sqref="J21"/>
    </sheetView>
  </sheetViews>
  <sheetFormatPr defaultColWidth="9.140625" defaultRowHeight="12.75"/>
  <cols>
    <col min="1" max="1" width="9.421875" style="1" customWidth="1"/>
    <col min="2" max="2" width="7.8515625" style="1" customWidth="1"/>
    <col min="3" max="3" width="7.57421875" style="1" bestFit="1" customWidth="1"/>
    <col min="4" max="4" width="8.421875" style="1" bestFit="1" customWidth="1"/>
    <col min="5" max="5" width="7.57421875" style="1" bestFit="1" customWidth="1"/>
    <col min="6" max="6" width="8.421875" style="1" bestFit="1" customWidth="1"/>
    <col min="7" max="7" width="7.57421875" style="1" bestFit="1" customWidth="1"/>
    <col min="8" max="8" width="6.8515625" style="1" bestFit="1" customWidth="1"/>
    <col min="9" max="12" width="6.00390625" style="1" bestFit="1" customWidth="1"/>
    <col min="13" max="15" width="6.8515625" style="1" bestFit="1" customWidth="1"/>
    <col min="16" max="21" width="8.421875" style="1" bestFit="1" customWidth="1"/>
    <col min="22" max="22" width="10.00390625" style="1" bestFit="1" customWidth="1"/>
    <col min="23" max="16384" width="4.7109375" style="1" customWidth="1"/>
  </cols>
  <sheetData>
    <row r="1" spans="1:22" ht="15.75">
      <c r="A1" s="16"/>
      <c r="B1" s="17" t="str">
        <f>"A table of values for y = "&amp;IF(s&gt;0,"","-")&amp;"X"&amp;CHAR(178)&amp;IF(e&gt;0," + ","")&amp;IF(OR(e=0,e=1),"",IF(e=-1,"-",e))&amp;IF(e=0,"","X")&amp;IF(f&gt;0," + "," ")&amp;IF(f=0,"",f)</f>
        <v>A table of values for y = X²-8X -1.25</v>
      </c>
      <c r="C1" s="18"/>
      <c r="D1" s="18"/>
      <c r="E1" s="18"/>
      <c r="F1" s="18"/>
      <c r="G1" s="18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s="2" customFormat="1" ht="15.75">
      <c r="A2" s="19" t="s">
        <v>12</v>
      </c>
      <c r="B2" s="19">
        <v>-10</v>
      </c>
      <c r="C2" s="19">
        <v>-9</v>
      </c>
      <c r="D2" s="19">
        <v>-8</v>
      </c>
      <c r="E2" s="19">
        <v>-7</v>
      </c>
      <c r="F2" s="19">
        <v>-6</v>
      </c>
      <c r="G2" s="19">
        <v>-5</v>
      </c>
      <c r="H2" s="19">
        <v>-4</v>
      </c>
      <c r="I2" s="19">
        <v>-3</v>
      </c>
      <c r="J2" s="19">
        <v>-2</v>
      </c>
      <c r="K2" s="19">
        <v>-1</v>
      </c>
      <c r="L2" s="19">
        <v>0</v>
      </c>
      <c r="M2" s="19">
        <v>1</v>
      </c>
      <c r="N2" s="19">
        <v>2</v>
      </c>
      <c r="O2" s="19">
        <v>3</v>
      </c>
      <c r="P2" s="19">
        <v>4</v>
      </c>
      <c r="Q2" s="19">
        <v>5</v>
      </c>
      <c r="R2" s="19">
        <v>6</v>
      </c>
      <c r="S2" s="19">
        <v>7</v>
      </c>
      <c r="T2" s="19">
        <v>8</v>
      </c>
      <c r="U2" s="19">
        <v>9</v>
      </c>
      <c r="V2" s="19">
        <v>10</v>
      </c>
    </row>
    <row r="3" spans="1:22" ht="15.75">
      <c r="A3" s="20" t="str">
        <f>IF(s&gt;0,"","-")&amp;"X"&amp;CHAR(178)</f>
        <v>X²</v>
      </c>
      <c r="B3" s="21">
        <f>s*B2^2</f>
        <v>100</v>
      </c>
      <c r="C3" s="21">
        <f aca="true" t="shared" si="0" ref="C3:V3">s*C2^2</f>
        <v>81</v>
      </c>
      <c r="D3" s="21">
        <f t="shared" si="0"/>
        <v>64</v>
      </c>
      <c r="E3" s="21">
        <f t="shared" si="0"/>
        <v>49</v>
      </c>
      <c r="F3" s="21">
        <f t="shared" si="0"/>
        <v>36</v>
      </c>
      <c r="G3" s="21">
        <f t="shared" si="0"/>
        <v>25</v>
      </c>
      <c r="H3" s="21">
        <f t="shared" si="0"/>
        <v>16</v>
      </c>
      <c r="I3" s="21">
        <f t="shared" si="0"/>
        <v>9</v>
      </c>
      <c r="J3" s="21">
        <f t="shared" si="0"/>
        <v>4</v>
      </c>
      <c r="K3" s="21">
        <f t="shared" si="0"/>
        <v>1</v>
      </c>
      <c r="L3" s="21">
        <f t="shared" si="0"/>
        <v>0</v>
      </c>
      <c r="M3" s="21">
        <f t="shared" si="0"/>
        <v>1</v>
      </c>
      <c r="N3" s="21">
        <f t="shared" si="0"/>
        <v>4</v>
      </c>
      <c r="O3" s="21">
        <f t="shared" si="0"/>
        <v>9</v>
      </c>
      <c r="P3" s="21">
        <f t="shared" si="0"/>
        <v>16</v>
      </c>
      <c r="Q3" s="21">
        <f t="shared" si="0"/>
        <v>25</v>
      </c>
      <c r="R3" s="21">
        <f t="shared" si="0"/>
        <v>36</v>
      </c>
      <c r="S3" s="21">
        <f t="shared" si="0"/>
        <v>49</v>
      </c>
      <c r="T3" s="21">
        <f t="shared" si="0"/>
        <v>64</v>
      </c>
      <c r="U3" s="21">
        <f t="shared" si="0"/>
        <v>81</v>
      </c>
      <c r="V3" s="21">
        <f t="shared" si="0"/>
        <v>100</v>
      </c>
    </row>
    <row r="4" spans="1:22" ht="15.75">
      <c r="A4" s="20" t="str">
        <f>IF(e&gt;0," + ","")&amp;IF(OR(e=0,e=1),"",IF(e=-1,"-",e))&amp;IF(e=0,"","X")</f>
        <v>-8X</v>
      </c>
      <c r="B4" s="21">
        <f>e*B2</f>
        <v>80</v>
      </c>
      <c r="C4" s="21">
        <f aca="true" t="shared" si="1" ref="C4:V4">e*C2</f>
        <v>72</v>
      </c>
      <c r="D4" s="21">
        <f t="shared" si="1"/>
        <v>64</v>
      </c>
      <c r="E4" s="21">
        <f t="shared" si="1"/>
        <v>56</v>
      </c>
      <c r="F4" s="21">
        <f t="shared" si="1"/>
        <v>48</v>
      </c>
      <c r="G4" s="21">
        <f t="shared" si="1"/>
        <v>40</v>
      </c>
      <c r="H4" s="21">
        <f t="shared" si="1"/>
        <v>32</v>
      </c>
      <c r="I4" s="21">
        <f t="shared" si="1"/>
        <v>24</v>
      </c>
      <c r="J4" s="21">
        <f t="shared" si="1"/>
        <v>16</v>
      </c>
      <c r="K4" s="21">
        <f t="shared" si="1"/>
        <v>8</v>
      </c>
      <c r="L4" s="21">
        <f t="shared" si="1"/>
        <v>0</v>
      </c>
      <c r="M4" s="21">
        <f t="shared" si="1"/>
        <v>-8</v>
      </c>
      <c r="N4" s="21">
        <f t="shared" si="1"/>
        <v>-16</v>
      </c>
      <c r="O4" s="21">
        <f t="shared" si="1"/>
        <v>-24</v>
      </c>
      <c r="P4" s="21">
        <f t="shared" si="1"/>
        <v>-32</v>
      </c>
      <c r="Q4" s="21">
        <f t="shared" si="1"/>
        <v>-40</v>
      </c>
      <c r="R4" s="21">
        <f t="shared" si="1"/>
        <v>-48</v>
      </c>
      <c r="S4" s="21">
        <f t="shared" si="1"/>
        <v>-56</v>
      </c>
      <c r="T4" s="21">
        <f t="shared" si="1"/>
        <v>-64</v>
      </c>
      <c r="U4" s="21">
        <f t="shared" si="1"/>
        <v>-72</v>
      </c>
      <c r="V4" s="21">
        <f t="shared" si="1"/>
        <v>-80</v>
      </c>
    </row>
    <row r="5" spans="1:22" ht="15.75">
      <c r="A5" s="20" t="str">
        <f>IF(f&gt;0," + "," ")&amp;IF(f=0,"",f)</f>
        <v> -1.25</v>
      </c>
      <c r="B5" s="21">
        <f>f</f>
        <v>-1.25</v>
      </c>
      <c r="C5" s="21">
        <f aca="true" t="shared" si="2" ref="C5:V5">f</f>
        <v>-1.25</v>
      </c>
      <c r="D5" s="21">
        <f t="shared" si="2"/>
        <v>-1.25</v>
      </c>
      <c r="E5" s="21">
        <f t="shared" si="2"/>
        <v>-1.25</v>
      </c>
      <c r="F5" s="21">
        <f t="shared" si="2"/>
        <v>-1.25</v>
      </c>
      <c r="G5" s="21">
        <f t="shared" si="2"/>
        <v>-1.25</v>
      </c>
      <c r="H5" s="21">
        <f t="shared" si="2"/>
        <v>-1.25</v>
      </c>
      <c r="I5" s="21">
        <f t="shared" si="2"/>
        <v>-1.25</v>
      </c>
      <c r="J5" s="21">
        <f t="shared" si="2"/>
        <v>-1.25</v>
      </c>
      <c r="K5" s="21">
        <f t="shared" si="2"/>
        <v>-1.25</v>
      </c>
      <c r="L5" s="21">
        <f t="shared" si="2"/>
        <v>-1.25</v>
      </c>
      <c r="M5" s="21">
        <f t="shared" si="2"/>
        <v>-1.25</v>
      </c>
      <c r="N5" s="21">
        <f t="shared" si="2"/>
        <v>-1.25</v>
      </c>
      <c r="O5" s="21">
        <f t="shared" si="2"/>
        <v>-1.25</v>
      </c>
      <c r="P5" s="21">
        <f t="shared" si="2"/>
        <v>-1.25</v>
      </c>
      <c r="Q5" s="21">
        <f t="shared" si="2"/>
        <v>-1.25</v>
      </c>
      <c r="R5" s="21">
        <f t="shared" si="2"/>
        <v>-1.25</v>
      </c>
      <c r="S5" s="21">
        <f t="shared" si="2"/>
        <v>-1.25</v>
      </c>
      <c r="T5" s="21">
        <f t="shared" si="2"/>
        <v>-1.25</v>
      </c>
      <c r="U5" s="21">
        <f t="shared" si="2"/>
        <v>-1.25</v>
      </c>
      <c r="V5" s="21">
        <f t="shared" si="2"/>
        <v>-1.25</v>
      </c>
    </row>
    <row r="6" spans="1:22" ht="15.75">
      <c r="A6" s="22" t="s">
        <v>11</v>
      </c>
      <c r="B6" s="22">
        <f>SUM(B3:B5)</f>
        <v>178.75</v>
      </c>
      <c r="C6" s="22">
        <f aca="true" t="shared" si="3" ref="C6:V6">SUM(C3:C5)</f>
        <v>151.75</v>
      </c>
      <c r="D6" s="22">
        <f t="shared" si="3"/>
        <v>126.75</v>
      </c>
      <c r="E6" s="22">
        <f t="shared" si="3"/>
        <v>103.75</v>
      </c>
      <c r="F6" s="22">
        <f t="shared" si="3"/>
        <v>82.75</v>
      </c>
      <c r="G6" s="22">
        <f t="shared" si="3"/>
        <v>63.75</v>
      </c>
      <c r="H6" s="22">
        <f t="shared" si="3"/>
        <v>46.75</v>
      </c>
      <c r="I6" s="22">
        <f t="shared" si="3"/>
        <v>31.75</v>
      </c>
      <c r="J6" s="22">
        <f t="shared" si="3"/>
        <v>18.75</v>
      </c>
      <c r="K6" s="22">
        <f t="shared" si="3"/>
        <v>7.75</v>
      </c>
      <c r="L6" s="22">
        <f t="shared" si="3"/>
        <v>-1.25</v>
      </c>
      <c r="M6" s="22">
        <f t="shared" si="3"/>
        <v>-8.25</v>
      </c>
      <c r="N6" s="22">
        <f t="shared" si="3"/>
        <v>-13.25</v>
      </c>
      <c r="O6" s="22">
        <f t="shared" si="3"/>
        <v>-16.25</v>
      </c>
      <c r="P6" s="22">
        <f t="shared" si="3"/>
        <v>-17.25</v>
      </c>
      <c r="Q6" s="22">
        <f t="shared" si="3"/>
        <v>-16.25</v>
      </c>
      <c r="R6" s="22">
        <f t="shared" si="3"/>
        <v>-13.25</v>
      </c>
      <c r="S6" s="22">
        <f t="shared" si="3"/>
        <v>-8.25</v>
      </c>
      <c r="T6" s="22">
        <f t="shared" si="3"/>
        <v>-1.25</v>
      </c>
      <c r="U6" s="22">
        <f t="shared" si="3"/>
        <v>7.75</v>
      </c>
      <c r="V6" s="22">
        <f t="shared" si="3"/>
        <v>18.75</v>
      </c>
    </row>
    <row r="8" ht="15.75" customHeight="1">
      <c r="B8" s="4" t="str">
        <f>"First make a table of values for  "</f>
        <v>First make a table of values for  </v>
      </c>
    </row>
    <row r="9" ht="12.75">
      <c r="B9" s="3" t="str">
        <f>"y = "&amp;IF(s&gt;0,"","-")&amp;"X"&amp;CHAR(178)&amp;IF(e&gt;0," + ","")&amp;IF(OR(e=0,e=1),"",IF(e=-1,"-",e))&amp;IF(e=0,"","X")&amp;IF(f&gt;0," + "," ")&amp;IF(f=0,"",f)</f>
        <v>y = X²-8X -1.25</v>
      </c>
    </row>
    <row r="11" ht="12.75">
      <c r="B11" s="3" t="s">
        <v>19</v>
      </c>
    </row>
    <row r="14" ht="12.75">
      <c r="B14" s="3" t="s">
        <v>13</v>
      </c>
    </row>
    <row r="15" ht="12.75">
      <c r="B15" s="1" t="str">
        <f>"y = "&amp;d*s</f>
        <v>y = -5</v>
      </c>
    </row>
    <row r="17" ht="12.75">
      <c r="B17" s="3" t="s">
        <v>16</v>
      </c>
    </row>
    <row r="18" ht="12.75">
      <c r="B18" s="3" t="s">
        <v>17</v>
      </c>
    </row>
    <row r="19" ht="12.75">
      <c r="B19" s="3" t="s">
        <v>18</v>
      </c>
    </row>
    <row r="20" ht="12.75">
      <c r="B20" s="3"/>
    </row>
    <row r="21" ht="12.75">
      <c r="B21" s="3" t="s">
        <v>14</v>
      </c>
    </row>
    <row r="22" ht="12.75">
      <c r="B22" s="3" t="str">
        <f>"x = "&amp;a&amp;" and x = "&amp;b</f>
        <v>x = 0.5 and x = 7.5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Hereford Sixth Form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Mike</cp:lastModifiedBy>
  <dcterms:created xsi:type="dcterms:W3CDTF">2004-07-05T13:38:24Z</dcterms:created>
  <dcterms:modified xsi:type="dcterms:W3CDTF">2008-10-17T16:36:47Z</dcterms:modified>
  <cp:category/>
  <cp:version/>
  <cp:contentType/>
  <cp:contentStatus/>
</cp:coreProperties>
</file>